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8780" tabRatio="500"/>
  </bookViews>
  <sheets>
    <sheet name="Feuil1" sheetId="1" r:id="rId1"/>
    <sheet name="Feuil2" sheetId="2" r:id="rId2"/>
  </sheets>
  <externalReferences>
    <externalReference r:id="rId3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2" i="1" l="1"/>
  <c r="P43" i="1"/>
  <c r="P44" i="1"/>
  <c r="P45" i="1"/>
  <c r="O42" i="1"/>
  <c r="O43" i="1"/>
  <c r="O44" i="1"/>
  <c r="O45" i="1"/>
  <c r="N42" i="1"/>
  <c r="N43" i="1"/>
  <c r="N44" i="1"/>
  <c r="N45" i="1"/>
  <c r="M42" i="1"/>
  <c r="M43" i="1"/>
  <c r="M44" i="1"/>
  <c r="M45" i="1"/>
  <c r="L42" i="1"/>
  <c r="L43" i="1"/>
  <c r="L44" i="1"/>
  <c r="L45" i="1"/>
  <c r="K42" i="1"/>
  <c r="K43" i="1"/>
  <c r="K44" i="1"/>
  <c r="K45" i="1"/>
  <c r="J42" i="1"/>
  <c r="J43" i="1"/>
  <c r="J44" i="1"/>
  <c r="J45" i="1"/>
  <c r="I42" i="1"/>
  <c r="I43" i="1"/>
  <c r="I44" i="1"/>
  <c r="I45" i="1"/>
  <c r="H42" i="1"/>
  <c r="H43" i="1"/>
  <c r="H44" i="1"/>
  <c r="H45" i="1"/>
  <c r="G42" i="1"/>
  <c r="G43" i="1"/>
  <c r="G44" i="1"/>
  <c r="G45" i="1"/>
  <c r="F42" i="1"/>
  <c r="F43" i="1"/>
  <c r="F44" i="1"/>
  <c r="F45" i="1"/>
  <c r="E42" i="1"/>
  <c r="E43" i="1"/>
  <c r="E44" i="1"/>
  <c r="E45" i="1"/>
</calcChain>
</file>

<file path=xl/sharedStrings.xml><?xml version="1.0" encoding="utf-8"?>
<sst xmlns="http://schemas.openxmlformats.org/spreadsheetml/2006/main" count="135" uniqueCount="48">
  <si>
    <t>Heures de cours</t>
  </si>
  <si>
    <t>Travail scolaire</t>
  </si>
  <si>
    <t>Sommeil</t>
  </si>
  <si>
    <t>Sociabilité</t>
  </si>
  <si>
    <t>Télé</t>
  </si>
  <si>
    <t>Repas</t>
  </si>
  <si>
    <t>Ecrans hors TV</t>
  </si>
  <si>
    <t>Travail domestique ou prof</t>
  </si>
  <si>
    <t>Temps physiologique et de transport</t>
  </si>
  <si>
    <t>Sport, musique</t>
  </si>
  <si>
    <t>Lecture</t>
  </si>
  <si>
    <t>Autres</t>
  </si>
  <si>
    <t>f</t>
  </si>
  <si>
    <t>g</t>
  </si>
  <si>
    <t>Total</t>
  </si>
  <si>
    <t>Moyenne Min</t>
  </si>
  <si>
    <t>Moy H / sem</t>
  </si>
  <si>
    <t>Moy H / Jour</t>
  </si>
  <si>
    <t>Moy H/Jour</t>
  </si>
  <si>
    <t>4h54</t>
  </si>
  <si>
    <t>2h30</t>
  </si>
  <si>
    <t>8h</t>
  </si>
  <si>
    <t>1h</t>
  </si>
  <si>
    <t>54 min</t>
  </si>
  <si>
    <t>1h42</t>
  </si>
  <si>
    <t>24 min</t>
  </si>
  <si>
    <t>2h18</t>
  </si>
  <si>
    <t>36 min</t>
  </si>
  <si>
    <t>12 min</t>
  </si>
  <si>
    <t>18 min</t>
  </si>
  <si>
    <t>Sexe</t>
  </si>
  <si>
    <t>Total (10080)</t>
  </si>
  <si>
    <t>Moy H Jour</t>
  </si>
  <si>
    <t>Filles</t>
  </si>
  <si>
    <t>2h48</t>
  </si>
  <si>
    <t>1h06</t>
  </si>
  <si>
    <t>48 min</t>
  </si>
  <si>
    <t>1h36</t>
  </si>
  <si>
    <t>30 min</t>
  </si>
  <si>
    <t>Garçonq</t>
  </si>
  <si>
    <t>5h</t>
  </si>
  <si>
    <t>1h54</t>
  </si>
  <si>
    <t>8h06</t>
  </si>
  <si>
    <t>1h18</t>
  </si>
  <si>
    <t>F+G</t>
  </si>
  <si>
    <t xml:space="preserve"> Filles</t>
  </si>
  <si>
    <t>Garçons</t>
  </si>
  <si>
    <t>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</si>
</sst>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[1]Feuil5!$C$14</c:f>
              <c:strCache>
                <c:ptCount val="1"/>
                <c:pt idx="0">
                  <c:v> Filles</c:v>
                </c:pt>
              </c:strCache>
            </c:strRef>
          </c:tx>
          <c:spPr>
            <a:solidFill>
              <a:srgbClr val="D93F79"/>
            </a:solidFill>
          </c:spPr>
          <c:invertIfNegative val="0"/>
          <c:cat>
            <c:strRef>
              <c:f>[1]Feuil5!$D$13:$O$13</c:f>
              <c:strCache>
                <c:ptCount val="12"/>
                <c:pt idx="0">
                  <c:v>Heures de cours</c:v>
                </c:pt>
                <c:pt idx="1">
                  <c:v>Travail scolaire</c:v>
                </c:pt>
                <c:pt idx="2">
                  <c:v>Sommeil</c:v>
                </c:pt>
                <c:pt idx="3">
                  <c:v>Sociabilité</c:v>
                </c:pt>
                <c:pt idx="4">
                  <c:v>Télé</c:v>
                </c:pt>
                <c:pt idx="5">
                  <c:v>Repas</c:v>
                </c:pt>
                <c:pt idx="6">
                  <c:v>Ecrans hors TV</c:v>
                </c:pt>
                <c:pt idx="7">
                  <c:v>Travail domestique ou prof</c:v>
                </c:pt>
                <c:pt idx="8">
                  <c:v>Temps physiologique et de transport</c:v>
                </c:pt>
                <c:pt idx="9">
                  <c:v>Sport, musique</c:v>
                </c:pt>
                <c:pt idx="10">
                  <c:v>Lecture</c:v>
                </c:pt>
                <c:pt idx="11">
                  <c:v>Autres</c:v>
                </c:pt>
              </c:strCache>
            </c:strRef>
          </c:cat>
          <c:val>
            <c:numRef>
              <c:f>[1]Feuil5!$D$14:$O$14</c:f>
              <c:numCache>
                <c:formatCode>General</c:formatCode>
                <c:ptCount val="12"/>
                <c:pt idx="0">
                  <c:v>4.9</c:v>
                </c:pt>
                <c:pt idx="1">
                  <c:v>2.8</c:v>
                </c:pt>
                <c:pt idx="2">
                  <c:v>8.0</c:v>
                </c:pt>
                <c:pt idx="3">
                  <c:v>1.1</c:v>
                </c:pt>
                <c:pt idx="4">
                  <c:v>0.8</c:v>
                </c:pt>
                <c:pt idx="5">
                  <c:v>1.6</c:v>
                </c:pt>
                <c:pt idx="6">
                  <c:v>0.5</c:v>
                </c:pt>
                <c:pt idx="7">
                  <c:v>0.5</c:v>
                </c:pt>
                <c:pt idx="8">
                  <c:v>2.5</c:v>
                </c:pt>
                <c:pt idx="9">
                  <c:v>0.4</c:v>
                </c:pt>
                <c:pt idx="10">
                  <c:v>0.2</c:v>
                </c:pt>
                <c:pt idx="1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[1]Feuil5!$C$15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[1]Feuil5!$D$13:$O$13</c:f>
              <c:strCache>
                <c:ptCount val="12"/>
                <c:pt idx="0">
                  <c:v>Heures de cours</c:v>
                </c:pt>
                <c:pt idx="1">
                  <c:v>Travail scolaire</c:v>
                </c:pt>
                <c:pt idx="2">
                  <c:v>Sommeil</c:v>
                </c:pt>
                <c:pt idx="3">
                  <c:v>Sociabilité</c:v>
                </c:pt>
                <c:pt idx="4">
                  <c:v>Télé</c:v>
                </c:pt>
                <c:pt idx="5">
                  <c:v>Repas</c:v>
                </c:pt>
                <c:pt idx="6">
                  <c:v>Ecrans hors TV</c:v>
                </c:pt>
                <c:pt idx="7">
                  <c:v>Travail domestique ou prof</c:v>
                </c:pt>
                <c:pt idx="8">
                  <c:v>Temps physiologique et de transport</c:v>
                </c:pt>
                <c:pt idx="9">
                  <c:v>Sport, musique</c:v>
                </c:pt>
                <c:pt idx="10">
                  <c:v>Lecture</c:v>
                </c:pt>
                <c:pt idx="11">
                  <c:v>Autres</c:v>
                </c:pt>
              </c:strCache>
            </c:strRef>
          </c:cat>
          <c:val>
            <c:numRef>
              <c:f>[1]Feuil5!$D$15:$O$15</c:f>
              <c:numCache>
                <c:formatCode>General</c:formatCode>
                <c:ptCount val="12"/>
                <c:pt idx="0">
                  <c:v>5.0</c:v>
                </c:pt>
                <c:pt idx="1">
                  <c:v>1.9</c:v>
                </c:pt>
                <c:pt idx="2">
                  <c:v>8.1</c:v>
                </c:pt>
                <c:pt idx="3">
                  <c:v>0.9</c:v>
                </c:pt>
                <c:pt idx="4">
                  <c:v>1.3</c:v>
                </c:pt>
                <c:pt idx="5">
                  <c:v>1.9</c:v>
                </c:pt>
                <c:pt idx="6">
                  <c:v>1.6</c:v>
                </c:pt>
                <c:pt idx="7">
                  <c:v>0.2</c:v>
                </c:pt>
                <c:pt idx="8">
                  <c:v>1.9</c:v>
                </c:pt>
                <c:pt idx="9">
                  <c:v>0.9</c:v>
                </c:pt>
                <c:pt idx="10">
                  <c:v>0.3</c:v>
                </c:pt>
                <c:pt idx="11">
                  <c:v>0.2</c:v>
                </c:pt>
              </c:numCache>
            </c:numRef>
          </c:val>
        </c:ser>
        <c:ser>
          <c:idx val="2"/>
          <c:order val="2"/>
          <c:tx>
            <c:strRef>
              <c:f>[1]Feuil5!$C$16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[1]Feuil5!$D$13:$O$13</c:f>
              <c:strCache>
                <c:ptCount val="12"/>
                <c:pt idx="0">
                  <c:v>Heures de cours</c:v>
                </c:pt>
                <c:pt idx="1">
                  <c:v>Travail scolaire</c:v>
                </c:pt>
                <c:pt idx="2">
                  <c:v>Sommeil</c:v>
                </c:pt>
                <c:pt idx="3">
                  <c:v>Sociabilité</c:v>
                </c:pt>
                <c:pt idx="4">
                  <c:v>Télé</c:v>
                </c:pt>
                <c:pt idx="5">
                  <c:v>Repas</c:v>
                </c:pt>
                <c:pt idx="6">
                  <c:v>Ecrans hors TV</c:v>
                </c:pt>
                <c:pt idx="7">
                  <c:v>Travail domestique ou prof</c:v>
                </c:pt>
                <c:pt idx="8">
                  <c:v>Temps physiologique et de transport</c:v>
                </c:pt>
                <c:pt idx="9">
                  <c:v>Sport, musique</c:v>
                </c:pt>
                <c:pt idx="10">
                  <c:v>Lecture</c:v>
                </c:pt>
                <c:pt idx="11">
                  <c:v>Autres</c:v>
                </c:pt>
              </c:strCache>
            </c:strRef>
          </c:cat>
          <c:val>
            <c:numRef>
              <c:f>[1]Feuil5!$D$16:$O$16</c:f>
              <c:numCache>
                <c:formatCode>General</c:formatCode>
                <c:ptCount val="12"/>
                <c:pt idx="0">
                  <c:v>4.9</c:v>
                </c:pt>
                <c:pt idx="1">
                  <c:v>2.5</c:v>
                </c:pt>
                <c:pt idx="2">
                  <c:v>8.0</c:v>
                </c:pt>
                <c:pt idx="3">
                  <c:v>1.0</c:v>
                </c:pt>
                <c:pt idx="4">
                  <c:v>0.9</c:v>
                </c:pt>
                <c:pt idx="5">
                  <c:v>1.7</c:v>
                </c:pt>
                <c:pt idx="6">
                  <c:v>0.9</c:v>
                </c:pt>
                <c:pt idx="7">
                  <c:v>0.4</c:v>
                </c:pt>
                <c:pt idx="8">
                  <c:v>2.3</c:v>
                </c:pt>
                <c:pt idx="9">
                  <c:v>0.6</c:v>
                </c:pt>
                <c:pt idx="10">
                  <c:v>0.2</c:v>
                </c:pt>
                <c:pt idx="1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8984904"/>
        <c:axId val="-2128981928"/>
      </c:barChart>
      <c:catAx>
        <c:axId val="-21289849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8981928"/>
        <c:crosses val="autoZero"/>
        <c:auto val="1"/>
        <c:lblAlgn val="ctr"/>
        <c:lblOffset val="100"/>
        <c:noMultiLvlLbl val="0"/>
      </c:catAx>
      <c:valAx>
        <c:axId val="-2128981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89849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 cap="small" baseline="0"/>
          </a:pPr>
          <a:endParaRPr lang="fr-FR"/>
        </a:p>
      </c:txPr>
    </c:legend>
    <c:plotVisOnly val="1"/>
    <c:dispBlanksAs val="gap"/>
    <c:showDLblsOverMax val="0"/>
  </c:chart>
  <c:spPr>
    <a:effectLst>
      <a:innerShdw blurRad="63500" dist="50800" dir="18900000">
        <a:prstClr val="black">
          <a:alpha val="50000"/>
        </a:prstClr>
      </a:innerShdw>
    </a:effectLst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19</xdr:row>
      <xdr:rowOff>0</xdr:rowOff>
    </xdr:from>
    <xdr:to>
      <xdr:col>18</xdr:col>
      <xdr:colOff>152400</xdr:colOff>
      <xdr:row>48</xdr:row>
      <xdr:rowOff>127000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317500</xdr:colOff>
      <xdr:row>20</xdr:row>
      <xdr:rowOff>177800</xdr:rowOff>
    </xdr:from>
    <xdr:to>
      <xdr:col>15</xdr:col>
      <xdr:colOff>762000</xdr:colOff>
      <xdr:row>23</xdr:row>
      <xdr:rowOff>101600</xdr:rowOff>
    </xdr:to>
    <xdr:sp macro="" textlink="">
      <xdr:nvSpPr>
        <xdr:cNvPr id="3" name="ZoneTexte 2"/>
        <xdr:cNvSpPr txBox="1"/>
      </xdr:nvSpPr>
      <xdr:spPr>
        <a:xfrm>
          <a:off x="5270500" y="3797300"/>
          <a:ext cx="70485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/>
            <a:t>Heures par jour en moyenne selon le sexe de l'élève de la classe de 1ES2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_bilan_EDT_elev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4"/>
      <sheetName val="Feuil5"/>
    </sheetNames>
    <sheetDataSet>
      <sheetData sheetId="0"/>
      <sheetData sheetId="1"/>
      <sheetData sheetId="2">
        <row r="13">
          <cell r="D13" t="str">
            <v>Heures de cours</v>
          </cell>
          <cell r="E13" t="str">
            <v>Travail scolaire</v>
          </cell>
          <cell r="F13" t="str">
            <v>Sommeil</v>
          </cell>
          <cell r="G13" t="str">
            <v>Sociabilité</v>
          </cell>
          <cell r="H13" t="str">
            <v>Télé</v>
          </cell>
          <cell r="I13" t="str">
            <v>Repas</v>
          </cell>
          <cell r="J13" t="str">
            <v>Ecrans hors TV</v>
          </cell>
          <cell r="K13" t="str">
            <v>Travail domestique ou prof</v>
          </cell>
          <cell r="L13" t="str">
            <v>Temps physiologique et de transport</v>
          </cell>
          <cell r="M13" t="str">
            <v>Sport, musique</v>
          </cell>
          <cell r="N13" t="str">
            <v>Lecture</v>
          </cell>
          <cell r="O13" t="str">
            <v>Autres</v>
          </cell>
        </row>
        <row r="14">
          <cell r="C14" t="str">
            <v xml:space="preserve"> Filles</v>
          </cell>
          <cell r="D14">
            <v>4.9000000000000004</v>
          </cell>
          <cell r="E14">
            <v>2.8</v>
          </cell>
          <cell r="F14">
            <v>8</v>
          </cell>
          <cell r="G14">
            <v>1.1000000000000001</v>
          </cell>
          <cell r="H14">
            <v>0.8</v>
          </cell>
          <cell r="I14">
            <v>1.6</v>
          </cell>
          <cell r="J14">
            <v>0.5</v>
          </cell>
          <cell r="K14">
            <v>0.5</v>
          </cell>
          <cell r="L14">
            <v>2.5</v>
          </cell>
          <cell r="M14">
            <v>0.4</v>
          </cell>
          <cell r="N14">
            <v>0.2</v>
          </cell>
          <cell r="O14">
            <v>0.4</v>
          </cell>
        </row>
        <row r="15">
          <cell r="C15" t="str">
            <v>Garçons</v>
          </cell>
          <cell r="D15">
            <v>5</v>
          </cell>
          <cell r="E15">
            <v>1.9</v>
          </cell>
          <cell r="F15">
            <v>8.1</v>
          </cell>
          <cell r="G15">
            <v>0.9</v>
          </cell>
          <cell r="H15">
            <v>1.3</v>
          </cell>
          <cell r="I15">
            <v>1.9</v>
          </cell>
          <cell r="J15">
            <v>1.6</v>
          </cell>
          <cell r="K15">
            <v>0.2</v>
          </cell>
          <cell r="L15">
            <v>1.9</v>
          </cell>
          <cell r="M15">
            <v>0.9</v>
          </cell>
          <cell r="N15">
            <v>0.3</v>
          </cell>
          <cell r="O15">
            <v>0.2</v>
          </cell>
        </row>
        <row r="16">
          <cell r="C16" t="str">
            <v>Ensemble</v>
          </cell>
          <cell r="D16">
            <v>4.9000000000000004</v>
          </cell>
          <cell r="E16">
            <v>2.5</v>
          </cell>
          <cell r="F16">
            <v>8</v>
          </cell>
          <cell r="G16">
            <v>1</v>
          </cell>
          <cell r="H16">
            <v>0.9</v>
          </cell>
          <cell r="I16">
            <v>1.7</v>
          </cell>
          <cell r="J16">
            <v>0.9</v>
          </cell>
          <cell r="K16">
            <v>0.4</v>
          </cell>
          <cell r="L16">
            <v>2.2999999999999998</v>
          </cell>
          <cell r="M16">
            <v>0.6</v>
          </cell>
          <cell r="N16">
            <v>0.2</v>
          </cell>
          <cell r="O16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P46"/>
  <sheetViews>
    <sheetView tabSelected="1" workbookViewId="0">
      <selection activeCell="Q6" sqref="Q6"/>
    </sheetView>
  </sheetViews>
  <sheetFormatPr baseColWidth="10" defaultRowHeight="15" x14ac:dyDescent="0"/>
  <sheetData>
    <row r="6" spans="4:16">
      <c r="E6" s="5" t="s">
        <v>0</v>
      </c>
      <c r="F6" s="5" t="s">
        <v>1</v>
      </c>
      <c r="G6" t="s">
        <v>2</v>
      </c>
      <c r="H6" t="s">
        <v>3</v>
      </c>
      <c r="I6" t="s">
        <v>4</v>
      </c>
      <c r="J6" t="s">
        <v>5</v>
      </c>
      <c r="K6" t="s">
        <v>6</v>
      </c>
      <c r="L6" t="s">
        <v>7</v>
      </c>
      <c r="M6" t="s">
        <v>8</v>
      </c>
      <c r="N6" t="s">
        <v>9</v>
      </c>
      <c r="O6" t="s">
        <v>10</v>
      </c>
      <c r="P6" t="s">
        <v>11</v>
      </c>
    </row>
    <row r="7" spans="4:16">
      <c r="D7" t="s">
        <v>12</v>
      </c>
      <c r="E7" s="5">
        <v>2460</v>
      </c>
      <c r="F7" s="5">
        <v>1278</v>
      </c>
      <c r="G7">
        <v>3432</v>
      </c>
      <c r="H7">
        <v>240</v>
      </c>
      <c r="I7">
        <v>378</v>
      </c>
      <c r="J7">
        <v>600</v>
      </c>
      <c r="K7">
        <v>120</v>
      </c>
      <c r="L7">
        <v>600</v>
      </c>
      <c r="M7">
        <v>900</v>
      </c>
      <c r="N7">
        <v>0</v>
      </c>
      <c r="O7">
        <v>360</v>
      </c>
      <c r="P7">
        <v>0</v>
      </c>
    </row>
    <row r="8" spans="4:16">
      <c r="D8" t="s">
        <v>12</v>
      </c>
      <c r="E8" s="5">
        <v>1620</v>
      </c>
      <c r="F8" s="5">
        <v>1650</v>
      </c>
      <c r="G8">
        <v>3270</v>
      </c>
      <c r="H8">
        <v>390</v>
      </c>
      <c r="I8">
        <v>360</v>
      </c>
      <c r="J8">
        <v>420</v>
      </c>
      <c r="K8">
        <v>130</v>
      </c>
      <c r="L8">
        <v>660</v>
      </c>
      <c r="M8">
        <v>1260</v>
      </c>
      <c r="N8">
        <v>90</v>
      </c>
      <c r="O8">
        <v>0</v>
      </c>
      <c r="P8">
        <v>318</v>
      </c>
    </row>
    <row r="9" spans="4:16">
      <c r="D9" t="s">
        <v>13</v>
      </c>
      <c r="E9" s="5">
        <v>1740</v>
      </c>
      <c r="F9" s="5">
        <v>1170</v>
      </c>
      <c r="G9">
        <v>3150</v>
      </c>
      <c r="H9">
        <v>80</v>
      </c>
      <c r="I9">
        <v>510</v>
      </c>
      <c r="J9">
        <v>605</v>
      </c>
      <c r="K9">
        <v>1940</v>
      </c>
      <c r="L9">
        <v>30</v>
      </c>
      <c r="M9">
        <v>1210</v>
      </c>
      <c r="N9">
        <v>0</v>
      </c>
      <c r="O9">
        <v>30</v>
      </c>
      <c r="P9">
        <v>0</v>
      </c>
    </row>
    <row r="10" spans="4:16">
      <c r="D10" t="s">
        <v>12</v>
      </c>
      <c r="E10" s="5">
        <v>1590</v>
      </c>
      <c r="F10" s="5">
        <v>1320</v>
      </c>
      <c r="G10">
        <v>3335</v>
      </c>
      <c r="H10">
        <v>860</v>
      </c>
      <c r="I10">
        <v>60</v>
      </c>
      <c r="J10">
        <v>545</v>
      </c>
      <c r="K10">
        <v>180</v>
      </c>
      <c r="L10">
        <v>0</v>
      </c>
      <c r="M10">
        <v>1255</v>
      </c>
      <c r="N10">
        <v>0</v>
      </c>
      <c r="O10">
        <v>0</v>
      </c>
      <c r="P10">
        <v>0</v>
      </c>
    </row>
    <row r="11" spans="4:16">
      <c r="D11" t="s">
        <v>12</v>
      </c>
      <c r="E11" s="5">
        <v>1650</v>
      </c>
      <c r="F11" s="5">
        <v>1410</v>
      </c>
      <c r="G11">
        <v>3330</v>
      </c>
      <c r="I11">
        <v>150</v>
      </c>
      <c r="J11">
        <v>780</v>
      </c>
      <c r="K11">
        <v>90</v>
      </c>
      <c r="L11">
        <v>240</v>
      </c>
      <c r="M11">
        <v>900</v>
      </c>
      <c r="N11">
        <v>360</v>
      </c>
      <c r="O11">
        <v>210</v>
      </c>
      <c r="P11">
        <v>0</v>
      </c>
    </row>
    <row r="12" spans="4:16">
      <c r="D12" t="s">
        <v>13</v>
      </c>
      <c r="E12" s="5"/>
      <c r="F12" s="5"/>
    </row>
    <row r="13" spans="4:16">
      <c r="D13" t="s">
        <v>13</v>
      </c>
      <c r="E13" s="5">
        <v>1920</v>
      </c>
      <c r="F13" s="5">
        <v>345</v>
      </c>
      <c r="G13">
        <v>3780</v>
      </c>
      <c r="H13">
        <v>510</v>
      </c>
      <c r="I13">
        <v>675</v>
      </c>
      <c r="J13">
        <v>660</v>
      </c>
      <c r="K13">
        <v>1155</v>
      </c>
      <c r="L13">
        <v>105</v>
      </c>
      <c r="M13">
        <v>420</v>
      </c>
      <c r="N13">
        <v>245</v>
      </c>
      <c r="O13">
        <v>15</v>
      </c>
      <c r="P13">
        <v>0</v>
      </c>
    </row>
    <row r="14" spans="4:16">
      <c r="D14" t="s">
        <v>13</v>
      </c>
      <c r="E14" s="5"/>
      <c r="F14" s="5"/>
    </row>
    <row r="15" spans="4:16">
      <c r="D15" t="s">
        <v>13</v>
      </c>
      <c r="E15" s="5">
        <v>1740</v>
      </c>
      <c r="F15" s="5">
        <v>360</v>
      </c>
      <c r="G15">
        <v>3510</v>
      </c>
      <c r="H15">
        <v>990</v>
      </c>
      <c r="I15">
        <v>1410</v>
      </c>
      <c r="J15">
        <v>810</v>
      </c>
      <c r="K15">
        <v>390</v>
      </c>
      <c r="L15">
        <v>0</v>
      </c>
      <c r="M15">
        <v>570</v>
      </c>
      <c r="N15">
        <v>360</v>
      </c>
      <c r="O15">
        <v>0</v>
      </c>
      <c r="P15">
        <v>0</v>
      </c>
    </row>
    <row r="16" spans="4:16">
      <c r="D16" t="s">
        <v>13</v>
      </c>
      <c r="E16" s="5">
        <v>1770</v>
      </c>
      <c r="F16" s="5">
        <v>1320</v>
      </c>
      <c r="G16">
        <v>3360</v>
      </c>
      <c r="H16">
        <v>600</v>
      </c>
      <c r="I16">
        <v>690</v>
      </c>
      <c r="J16">
        <v>870</v>
      </c>
      <c r="K16">
        <v>360</v>
      </c>
      <c r="L16">
        <v>30</v>
      </c>
      <c r="M16">
        <v>480</v>
      </c>
      <c r="N16">
        <v>90</v>
      </c>
      <c r="O16">
        <v>360</v>
      </c>
      <c r="P16">
        <v>0</v>
      </c>
    </row>
    <row r="17" spans="4:16">
      <c r="D17" t="s">
        <v>13</v>
      </c>
      <c r="E17" s="5">
        <v>1570</v>
      </c>
      <c r="F17" s="5">
        <v>1140</v>
      </c>
      <c r="G17">
        <v>2520</v>
      </c>
      <c r="H17">
        <v>420</v>
      </c>
      <c r="I17">
        <v>600</v>
      </c>
      <c r="J17">
        <v>790</v>
      </c>
      <c r="K17">
        <v>540</v>
      </c>
      <c r="L17">
        <v>120</v>
      </c>
      <c r="M17">
        <v>900</v>
      </c>
      <c r="N17">
        <v>180</v>
      </c>
      <c r="O17">
        <v>120</v>
      </c>
      <c r="P17">
        <v>180</v>
      </c>
    </row>
    <row r="18" spans="4:16">
      <c r="D18" t="s">
        <v>12</v>
      </c>
      <c r="E18" s="5">
        <v>1500</v>
      </c>
      <c r="F18" s="5">
        <v>1260</v>
      </c>
      <c r="G18">
        <v>2460</v>
      </c>
      <c r="H18">
        <v>1260</v>
      </c>
      <c r="I18">
        <v>300</v>
      </c>
      <c r="J18">
        <v>780</v>
      </c>
      <c r="K18">
        <v>240</v>
      </c>
      <c r="L18">
        <v>120</v>
      </c>
      <c r="M18">
        <v>1140</v>
      </c>
      <c r="N18">
        <v>900</v>
      </c>
      <c r="O18">
        <v>0</v>
      </c>
      <c r="P18">
        <v>0</v>
      </c>
    </row>
    <row r="19" spans="4:16">
      <c r="D19" t="s">
        <v>12</v>
      </c>
      <c r="E19" s="5">
        <v>1500</v>
      </c>
      <c r="F19" s="5">
        <v>1080</v>
      </c>
      <c r="G19">
        <v>3795</v>
      </c>
      <c r="H19">
        <v>625</v>
      </c>
      <c r="I19">
        <v>90</v>
      </c>
      <c r="J19">
        <v>420</v>
      </c>
      <c r="K19">
        <v>510</v>
      </c>
      <c r="L19">
        <v>60</v>
      </c>
      <c r="M19">
        <v>770</v>
      </c>
      <c r="N19">
        <v>60</v>
      </c>
      <c r="O19">
        <v>480</v>
      </c>
      <c r="P19">
        <v>210</v>
      </c>
    </row>
    <row r="20" spans="4:16">
      <c r="D20" t="s">
        <v>13</v>
      </c>
      <c r="E20" s="5"/>
      <c r="F20" s="5"/>
    </row>
    <row r="21" spans="4:16">
      <c r="D21" t="s">
        <v>12</v>
      </c>
      <c r="E21" s="5">
        <v>1680</v>
      </c>
      <c r="F21" s="5">
        <v>1098</v>
      </c>
      <c r="G21">
        <v>3480</v>
      </c>
      <c r="H21">
        <v>360</v>
      </c>
      <c r="I21">
        <v>78</v>
      </c>
      <c r="J21">
        <v>1020</v>
      </c>
      <c r="K21">
        <v>60</v>
      </c>
      <c r="L21">
        <v>480</v>
      </c>
      <c r="M21">
        <v>1020</v>
      </c>
      <c r="N21">
        <v>360</v>
      </c>
      <c r="O21">
        <v>30</v>
      </c>
      <c r="P21">
        <v>300</v>
      </c>
    </row>
    <row r="22" spans="4:16">
      <c r="D22" t="s">
        <v>12</v>
      </c>
      <c r="E22" s="5">
        <v>1530</v>
      </c>
      <c r="F22" s="5">
        <v>1140</v>
      </c>
      <c r="G22">
        <v>4200</v>
      </c>
      <c r="H22">
        <v>0</v>
      </c>
      <c r="I22">
        <v>480</v>
      </c>
      <c r="J22">
        <v>180</v>
      </c>
      <c r="K22">
        <v>60</v>
      </c>
      <c r="L22">
        <v>660</v>
      </c>
      <c r="M22">
        <v>540</v>
      </c>
      <c r="N22">
        <v>0</v>
      </c>
      <c r="O22">
        <v>30</v>
      </c>
      <c r="P22">
        <v>120</v>
      </c>
    </row>
    <row r="23" spans="4:16">
      <c r="D23" t="s">
        <v>13</v>
      </c>
      <c r="E23" s="5"/>
      <c r="F23" s="5"/>
    </row>
    <row r="24" spans="4:16">
      <c r="D24" t="s">
        <v>12</v>
      </c>
      <c r="E24" s="5">
        <v>1860</v>
      </c>
      <c r="F24" s="5">
        <v>1440</v>
      </c>
      <c r="G24">
        <v>3420</v>
      </c>
      <c r="H24">
        <v>318</v>
      </c>
      <c r="I24">
        <v>300</v>
      </c>
      <c r="J24">
        <v>600</v>
      </c>
      <c r="K24">
        <v>147</v>
      </c>
      <c r="L24">
        <v>87</v>
      </c>
      <c r="M24">
        <v>447</v>
      </c>
      <c r="N24">
        <v>120</v>
      </c>
      <c r="O24">
        <v>80</v>
      </c>
      <c r="P24">
        <v>160</v>
      </c>
    </row>
    <row r="25" spans="4:16">
      <c r="D25" t="s">
        <v>12</v>
      </c>
      <c r="E25" s="5">
        <v>1980</v>
      </c>
      <c r="F25" s="5">
        <v>810</v>
      </c>
      <c r="G25">
        <v>3150</v>
      </c>
      <c r="H25">
        <v>270</v>
      </c>
      <c r="I25">
        <v>330</v>
      </c>
      <c r="J25">
        <v>1140</v>
      </c>
      <c r="K25">
        <v>390</v>
      </c>
      <c r="L25">
        <v>30</v>
      </c>
      <c r="M25">
        <v>780</v>
      </c>
      <c r="N25">
        <v>0</v>
      </c>
      <c r="O25">
        <v>0</v>
      </c>
      <c r="P25">
        <v>0</v>
      </c>
    </row>
    <row r="26" spans="4:16">
      <c r="D26" t="s">
        <v>13</v>
      </c>
      <c r="E26" s="5">
        <v>1620</v>
      </c>
      <c r="F26" s="5">
        <v>1038</v>
      </c>
      <c r="G26">
        <v>3720</v>
      </c>
      <c r="H26">
        <v>0</v>
      </c>
      <c r="I26">
        <v>120</v>
      </c>
      <c r="J26">
        <v>1200</v>
      </c>
      <c r="K26">
        <v>60</v>
      </c>
      <c r="L26">
        <v>138</v>
      </c>
      <c r="M26">
        <v>720</v>
      </c>
      <c r="N26">
        <v>1380</v>
      </c>
      <c r="O26">
        <v>0</v>
      </c>
      <c r="P26">
        <v>0</v>
      </c>
    </row>
    <row r="27" spans="4:16">
      <c r="D27" t="s">
        <v>12</v>
      </c>
      <c r="E27" s="5"/>
      <c r="F27" s="5"/>
    </row>
    <row r="28" spans="4:16">
      <c r="D28" t="s">
        <v>12</v>
      </c>
      <c r="E28" s="5">
        <v>1950</v>
      </c>
      <c r="F28" s="5">
        <v>820</v>
      </c>
      <c r="G28">
        <v>3590</v>
      </c>
      <c r="H28">
        <v>360</v>
      </c>
      <c r="I28">
        <v>360</v>
      </c>
      <c r="J28">
        <v>840</v>
      </c>
      <c r="K28">
        <v>420</v>
      </c>
      <c r="L28">
        <v>50</v>
      </c>
      <c r="M28">
        <v>1230</v>
      </c>
      <c r="N28">
        <v>180</v>
      </c>
      <c r="O28">
        <v>280</v>
      </c>
      <c r="P28">
        <v>0</v>
      </c>
    </row>
    <row r="29" spans="4:16">
      <c r="D29" t="s">
        <v>12</v>
      </c>
      <c r="E29" s="5"/>
      <c r="F29" s="5"/>
    </row>
    <row r="30" spans="4:16">
      <c r="D30" t="s">
        <v>13</v>
      </c>
      <c r="E30" s="5">
        <v>2010</v>
      </c>
      <c r="F30" s="5">
        <v>840</v>
      </c>
      <c r="G30">
        <v>3480</v>
      </c>
      <c r="H30">
        <v>210</v>
      </c>
      <c r="I30">
        <v>210</v>
      </c>
      <c r="J30">
        <v>720</v>
      </c>
      <c r="K30">
        <v>390</v>
      </c>
      <c r="L30">
        <v>0</v>
      </c>
      <c r="M30">
        <v>1050</v>
      </c>
      <c r="N30">
        <v>210</v>
      </c>
      <c r="O30">
        <v>210</v>
      </c>
      <c r="P30">
        <v>360</v>
      </c>
    </row>
    <row r="31" spans="4:16">
      <c r="D31" t="s">
        <v>13</v>
      </c>
      <c r="E31" s="5"/>
      <c r="F31" s="5"/>
    </row>
    <row r="32" spans="4:16">
      <c r="D32" t="s">
        <v>12</v>
      </c>
      <c r="E32" s="5">
        <v>2100</v>
      </c>
      <c r="F32" s="5">
        <v>1260</v>
      </c>
      <c r="G32">
        <v>3780</v>
      </c>
      <c r="H32">
        <v>480</v>
      </c>
      <c r="I32">
        <v>180</v>
      </c>
      <c r="J32">
        <v>750</v>
      </c>
      <c r="K32">
        <v>360</v>
      </c>
      <c r="L32">
        <v>0</v>
      </c>
      <c r="M32">
        <v>1020</v>
      </c>
      <c r="N32">
        <v>0</v>
      </c>
      <c r="O32">
        <v>0</v>
      </c>
      <c r="P32">
        <v>0</v>
      </c>
    </row>
    <row r="33" spans="3:16">
      <c r="D33" t="s">
        <v>12</v>
      </c>
      <c r="E33" s="5">
        <v>1470</v>
      </c>
      <c r="F33" s="5">
        <v>1380</v>
      </c>
      <c r="G33">
        <v>3510</v>
      </c>
      <c r="H33">
        <v>390</v>
      </c>
      <c r="I33">
        <v>540</v>
      </c>
      <c r="J33">
        <v>600</v>
      </c>
      <c r="K33">
        <v>300</v>
      </c>
      <c r="L33">
        <v>0</v>
      </c>
      <c r="M33">
        <v>1350</v>
      </c>
      <c r="N33">
        <v>0</v>
      </c>
      <c r="O33">
        <v>0</v>
      </c>
      <c r="P33">
        <v>540</v>
      </c>
    </row>
    <row r="34" spans="3:16">
      <c r="D34" t="s">
        <v>12</v>
      </c>
      <c r="E34" s="5"/>
      <c r="F34" s="5"/>
    </row>
    <row r="35" spans="3:16">
      <c r="D35" t="s">
        <v>12</v>
      </c>
      <c r="E35" s="5">
        <v>1080</v>
      </c>
      <c r="F35" s="5">
        <v>1080</v>
      </c>
      <c r="G35">
        <v>3480</v>
      </c>
      <c r="H35">
        <v>480</v>
      </c>
      <c r="I35">
        <v>600</v>
      </c>
      <c r="J35">
        <v>600</v>
      </c>
      <c r="K35">
        <v>318</v>
      </c>
      <c r="L35">
        <v>30</v>
      </c>
      <c r="M35">
        <v>1530</v>
      </c>
      <c r="N35">
        <v>0</v>
      </c>
      <c r="O35">
        <v>60</v>
      </c>
      <c r="P35">
        <v>60</v>
      </c>
    </row>
    <row r="36" spans="3:16">
      <c r="D36" t="s">
        <v>12</v>
      </c>
      <c r="E36" s="5">
        <v>1920</v>
      </c>
      <c r="F36" s="5">
        <v>900</v>
      </c>
      <c r="G36">
        <v>3450</v>
      </c>
      <c r="H36">
        <v>540</v>
      </c>
      <c r="I36">
        <v>330</v>
      </c>
      <c r="J36">
        <v>540</v>
      </c>
      <c r="K36">
        <v>330</v>
      </c>
      <c r="L36">
        <v>90</v>
      </c>
      <c r="M36">
        <v>930</v>
      </c>
      <c r="N36">
        <v>480</v>
      </c>
      <c r="O36">
        <v>60</v>
      </c>
      <c r="P36">
        <v>510</v>
      </c>
    </row>
    <row r="37" spans="3:16">
      <c r="D37" t="s">
        <v>12</v>
      </c>
      <c r="E37" s="5">
        <v>2100</v>
      </c>
      <c r="F37" s="5">
        <v>1080</v>
      </c>
      <c r="G37">
        <v>2670</v>
      </c>
      <c r="H37">
        <v>570</v>
      </c>
      <c r="I37">
        <v>180</v>
      </c>
      <c r="J37">
        <v>510</v>
      </c>
      <c r="K37">
        <v>120</v>
      </c>
      <c r="L37">
        <v>60</v>
      </c>
      <c r="M37">
        <v>1320</v>
      </c>
      <c r="N37">
        <v>540</v>
      </c>
      <c r="O37">
        <v>60</v>
      </c>
      <c r="P37">
        <v>360</v>
      </c>
    </row>
    <row r="38" spans="3:16">
      <c r="D38" t="s">
        <v>12</v>
      </c>
      <c r="E38" s="5">
        <v>1980</v>
      </c>
      <c r="F38" s="5">
        <v>1500</v>
      </c>
      <c r="G38">
        <v>3180</v>
      </c>
      <c r="H38">
        <v>330</v>
      </c>
      <c r="I38">
        <v>480</v>
      </c>
      <c r="J38">
        <v>900</v>
      </c>
      <c r="K38">
        <v>180</v>
      </c>
      <c r="L38">
        <v>840</v>
      </c>
      <c r="M38">
        <v>900</v>
      </c>
      <c r="N38">
        <v>0</v>
      </c>
      <c r="O38">
        <v>0</v>
      </c>
      <c r="P38">
        <v>0</v>
      </c>
    </row>
    <row r="39" spans="3:16">
      <c r="D39" t="s">
        <v>12</v>
      </c>
      <c r="E39" s="5">
        <v>1890</v>
      </c>
      <c r="F39" s="5">
        <v>900</v>
      </c>
      <c r="G39">
        <v>3000</v>
      </c>
      <c r="H39">
        <v>720</v>
      </c>
      <c r="I39">
        <v>630</v>
      </c>
      <c r="J39">
        <v>600</v>
      </c>
      <c r="K39">
        <v>180</v>
      </c>
      <c r="L39">
        <v>150</v>
      </c>
      <c r="M39">
        <v>1350</v>
      </c>
      <c r="N39">
        <v>0</v>
      </c>
      <c r="O39">
        <v>1</v>
      </c>
      <c r="P39">
        <v>180</v>
      </c>
    </row>
    <row r="40" spans="3:16">
      <c r="D40" t="s">
        <v>13</v>
      </c>
      <c r="E40" s="5">
        <v>1940</v>
      </c>
      <c r="F40" s="5">
        <v>80</v>
      </c>
      <c r="G40">
        <v>3720</v>
      </c>
      <c r="H40">
        <v>210</v>
      </c>
      <c r="I40">
        <v>40</v>
      </c>
      <c r="J40">
        <v>840</v>
      </c>
      <c r="K40">
        <v>420</v>
      </c>
      <c r="L40">
        <v>180</v>
      </c>
      <c r="M40">
        <v>1200</v>
      </c>
      <c r="N40">
        <v>480</v>
      </c>
      <c r="O40">
        <v>270</v>
      </c>
      <c r="P40">
        <v>0</v>
      </c>
    </row>
    <row r="41" spans="3:16">
      <c r="E41" s="5"/>
      <c r="F41" s="5"/>
    </row>
    <row r="42" spans="3:16">
      <c r="C42" t="s">
        <v>14</v>
      </c>
      <c r="E42">
        <f>SUM(E7:E40)</f>
        <v>46170</v>
      </c>
      <c r="F42">
        <f>SUM(F7:F40)</f>
        <v>27699</v>
      </c>
      <c r="G42">
        <f t="shared" ref="G42:P42" si="0">SUM(G7:G40)</f>
        <v>87772</v>
      </c>
      <c r="H42">
        <f t="shared" si="0"/>
        <v>11213</v>
      </c>
      <c r="I42">
        <f t="shared" si="0"/>
        <v>10081</v>
      </c>
      <c r="J42">
        <f t="shared" si="0"/>
        <v>18320</v>
      </c>
      <c r="K42">
        <f t="shared" si="0"/>
        <v>9390</v>
      </c>
      <c r="L42">
        <f t="shared" si="0"/>
        <v>4760</v>
      </c>
      <c r="M42">
        <f t="shared" si="0"/>
        <v>25192</v>
      </c>
      <c r="N42">
        <f t="shared" si="0"/>
        <v>6035</v>
      </c>
      <c r="O42">
        <f t="shared" si="0"/>
        <v>2656</v>
      </c>
      <c r="P42">
        <f t="shared" si="0"/>
        <v>3298</v>
      </c>
    </row>
    <row r="43" spans="3:16">
      <c r="C43" t="s">
        <v>15</v>
      </c>
      <c r="E43" s="1">
        <f t="shared" ref="E43:P43" si="1">E42/26</f>
        <v>1775.7692307692307</v>
      </c>
      <c r="F43" s="1">
        <f t="shared" si="1"/>
        <v>1065.3461538461538</v>
      </c>
      <c r="G43" s="1">
        <f t="shared" si="1"/>
        <v>3375.8461538461538</v>
      </c>
      <c r="H43" s="1">
        <f t="shared" si="1"/>
        <v>431.26923076923077</v>
      </c>
      <c r="I43" s="1">
        <f t="shared" si="1"/>
        <v>387.73076923076923</v>
      </c>
      <c r="J43" s="1">
        <f t="shared" si="1"/>
        <v>704.61538461538464</v>
      </c>
      <c r="K43" s="1">
        <f t="shared" si="1"/>
        <v>361.15384615384613</v>
      </c>
      <c r="L43" s="1">
        <f t="shared" si="1"/>
        <v>183.07692307692307</v>
      </c>
      <c r="M43" s="1">
        <f t="shared" si="1"/>
        <v>968.92307692307691</v>
      </c>
      <c r="N43" s="1">
        <f t="shared" si="1"/>
        <v>232.11538461538461</v>
      </c>
      <c r="O43" s="1">
        <f t="shared" si="1"/>
        <v>102.15384615384616</v>
      </c>
      <c r="P43" s="1">
        <f t="shared" si="1"/>
        <v>126.84615384615384</v>
      </c>
    </row>
    <row r="44" spans="3:16">
      <c r="C44" s="2" t="s">
        <v>16</v>
      </c>
      <c r="D44" s="2"/>
      <c r="E44" s="3">
        <f>E43/60</f>
        <v>29.596153846153847</v>
      </c>
      <c r="F44" s="3">
        <f t="shared" ref="F44:P44" si="2">F43/60</f>
        <v>17.755769230769229</v>
      </c>
      <c r="G44" s="3">
        <f t="shared" si="2"/>
        <v>56.264102564102565</v>
      </c>
      <c r="H44" s="3">
        <f t="shared" si="2"/>
        <v>7.1878205128205126</v>
      </c>
      <c r="I44" s="3">
        <f t="shared" si="2"/>
        <v>6.4621794871794869</v>
      </c>
      <c r="J44" s="3">
        <f t="shared" si="2"/>
        <v>11.743589743589745</v>
      </c>
      <c r="K44" s="3">
        <f t="shared" si="2"/>
        <v>6.0192307692307692</v>
      </c>
      <c r="L44" s="3">
        <f t="shared" si="2"/>
        <v>3.0512820512820511</v>
      </c>
      <c r="M44" s="3">
        <f t="shared" si="2"/>
        <v>16.148717948717948</v>
      </c>
      <c r="N44" s="3">
        <f t="shared" si="2"/>
        <v>3.8685897435897436</v>
      </c>
      <c r="O44" s="3">
        <f t="shared" si="2"/>
        <v>1.7025641025641027</v>
      </c>
      <c r="P44" s="3">
        <f t="shared" si="2"/>
        <v>2.1141025641025641</v>
      </c>
    </row>
    <row r="45" spans="3:16">
      <c r="C45" t="s">
        <v>17</v>
      </c>
      <c r="E45" s="4">
        <f>E44/6</f>
        <v>4.9326923076923075</v>
      </c>
      <c r="F45" s="4">
        <f>F44/7</f>
        <v>2.5365384615384614</v>
      </c>
      <c r="G45" s="4">
        <f t="shared" ref="G45:P45" si="3">G44/7</f>
        <v>8.0377289377289376</v>
      </c>
      <c r="H45" s="4">
        <f t="shared" si="3"/>
        <v>1.0268315018315017</v>
      </c>
      <c r="I45" s="4">
        <f t="shared" si="3"/>
        <v>0.92316849816849811</v>
      </c>
      <c r="J45" s="4">
        <f t="shared" si="3"/>
        <v>1.6776556776556777</v>
      </c>
      <c r="K45" s="4">
        <f t="shared" si="3"/>
        <v>0.85989010989010983</v>
      </c>
      <c r="L45" s="4">
        <f t="shared" si="3"/>
        <v>0.43589743589743585</v>
      </c>
      <c r="M45" s="4">
        <f t="shared" si="3"/>
        <v>2.3069597069597068</v>
      </c>
      <c r="N45" s="4">
        <f t="shared" si="3"/>
        <v>0.55265567765567769</v>
      </c>
      <c r="O45" s="4">
        <f t="shared" si="3"/>
        <v>0.24322344322344325</v>
      </c>
      <c r="P45" s="4">
        <f t="shared" si="3"/>
        <v>0.302014652014652</v>
      </c>
    </row>
    <row r="46" spans="3:16">
      <c r="C46" s="2" t="s">
        <v>18</v>
      </c>
      <c r="D46" s="2"/>
      <c r="E46" s="2" t="s">
        <v>19</v>
      </c>
      <c r="F46" s="2" t="s">
        <v>20</v>
      </c>
      <c r="G46" s="2" t="s">
        <v>21</v>
      </c>
      <c r="H46" s="2" t="s">
        <v>22</v>
      </c>
      <c r="I46" s="2" t="s">
        <v>23</v>
      </c>
      <c r="J46" s="2" t="s">
        <v>24</v>
      </c>
      <c r="K46" s="2" t="s">
        <v>23</v>
      </c>
      <c r="L46" s="2" t="s">
        <v>25</v>
      </c>
      <c r="M46" s="2" t="s">
        <v>26</v>
      </c>
      <c r="N46" s="2" t="s">
        <v>27</v>
      </c>
      <c r="O46" s="2" t="s">
        <v>28</v>
      </c>
      <c r="P46" s="2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S17"/>
  <sheetViews>
    <sheetView topLeftCell="A5" workbookViewId="0">
      <selection activeCell="B5" sqref="B5:S50"/>
    </sheetView>
  </sheetViews>
  <sheetFormatPr baseColWidth="10" defaultRowHeight="15" x14ac:dyDescent="0"/>
  <sheetData>
    <row r="7" spans="2:19">
      <c r="D7" t="s">
        <v>30</v>
      </c>
      <c r="E7" t="s">
        <v>0</v>
      </c>
      <c r="F7" t="s">
        <v>1</v>
      </c>
      <c r="G7" t="s">
        <v>2</v>
      </c>
      <c r="H7" t="s">
        <v>3</v>
      </c>
      <c r="I7" t="s">
        <v>4</v>
      </c>
      <c r="J7" t="s">
        <v>5</v>
      </c>
      <c r="K7" t="s">
        <v>6</v>
      </c>
      <c r="L7" t="s">
        <v>7</v>
      </c>
      <c r="M7" t="s">
        <v>8</v>
      </c>
      <c r="N7" t="s">
        <v>9</v>
      </c>
      <c r="O7" t="s">
        <v>10</v>
      </c>
      <c r="P7" t="s">
        <v>11</v>
      </c>
      <c r="Q7" t="s">
        <v>31</v>
      </c>
    </row>
    <row r="8" spans="2:19">
      <c r="B8" s="2"/>
      <c r="C8" s="2" t="s">
        <v>32</v>
      </c>
      <c r="D8" s="2" t="s">
        <v>33</v>
      </c>
      <c r="E8" s="2" t="s">
        <v>19</v>
      </c>
      <c r="F8" s="2" t="s">
        <v>34</v>
      </c>
      <c r="G8" s="2" t="s">
        <v>21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38</v>
      </c>
      <c r="M8" s="2" t="s">
        <v>20</v>
      </c>
      <c r="N8" s="2" t="s">
        <v>25</v>
      </c>
      <c r="O8" s="2" t="s">
        <v>28</v>
      </c>
      <c r="P8" s="2" t="s">
        <v>25</v>
      </c>
      <c r="Q8" s="2"/>
      <c r="R8" s="2"/>
      <c r="S8" s="2"/>
    </row>
    <row r="9" spans="2:19">
      <c r="B9" s="6"/>
      <c r="C9" s="6" t="s">
        <v>17</v>
      </c>
      <c r="D9" s="6" t="s">
        <v>39</v>
      </c>
      <c r="E9" s="6" t="s">
        <v>40</v>
      </c>
      <c r="F9" s="6" t="s">
        <v>41</v>
      </c>
      <c r="G9" s="6" t="s">
        <v>42</v>
      </c>
      <c r="H9" s="6" t="s">
        <v>23</v>
      </c>
      <c r="I9" s="6" t="s">
        <v>43</v>
      </c>
      <c r="J9" s="6" t="s">
        <v>41</v>
      </c>
      <c r="K9" s="6" t="s">
        <v>37</v>
      </c>
      <c r="L9" s="6" t="s">
        <v>28</v>
      </c>
      <c r="M9" s="6" t="s">
        <v>41</v>
      </c>
      <c r="N9" s="6" t="s">
        <v>23</v>
      </c>
      <c r="O9" s="6" t="s">
        <v>29</v>
      </c>
      <c r="P9" s="6" t="s">
        <v>28</v>
      </c>
      <c r="Q9" s="6"/>
      <c r="R9" s="6"/>
      <c r="S9" s="6"/>
    </row>
    <row r="10" spans="2:19">
      <c r="C10" s="2" t="s">
        <v>18</v>
      </c>
      <c r="D10" s="2" t="s">
        <v>44</v>
      </c>
      <c r="E10" s="2" t="s">
        <v>19</v>
      </c>
      <c r="F10" s="2" t="s">
        <v>20</v>
      </c>
      <c r="G10" s="2" t="s">
        <v>21</v>
      </c>
      <c r="H10" s="2" t="s">
        <v>22</v>
      </c>
      <c r="I10" s="2" t="s">
        <v>23</v>
      </c>
      <c r="J10" s="2" t="s">
        <v>24</v>
      </c>
      <c r="K10" s="2" t="s">
        <v>23</v>
      </c>
      <c r="L10" s="2" t="s">
        <v>25</v>
      </c>
      <c r="M10" s="2" t="s">
        <v>26</v>
      </c>
      <c r="N10" s="2" t="s">
        <v>27</v>
      </c>
      <c r="O10" s="2" t="s">
        <v>28</v>
      </c>
      <c r="P10" s="2" t="s">
        <v>29</v>
      </c>
      <c r="Q10" s="2"/>
    </row>
    <row r="14" spans="2:19">
      <c r="E14" t="s">
        <v>0</v>
      </c>
      <c r="F14" t="s">
        <v>1</v>
      </c>
      <c r="G14" t="s">
        <v>2</v>
      </c>
      <c r="H14" t="s">
        <v>3</v>
      </c>
      <c r="I14" t="s">
        <v>4</v>
      </c>
      <c r="J14" t="s">
        <v>5</v>
      </c>
      <c r="K14" t="s">
        <v>6</v>
      </c>
      <c r="L14" t="s">
        <v>7</v>
      </c>
      <c r="M14" t="s">
        <v>8</v>
      </c>
      <c r="N14" t="s">
        <v>9</v>
      </c>
      <c r="O14" t="s">
        <v>10</v>
      </c>
      <c r="P14" t="s">
        <v>11</v>
      </c>
      <c r="Q14" t="s">
        <v>31</v>
      </c>
    </row>
    <row r="15" spans="2:19">
      <c r="D15" t="s">
        <v>45</v>
      </c>
      <c r="E15">
        <v>4.9000000000000004</v>
      </c>
      <c r="F15">
        <v>2.8</v>
      </c>
      <c r="G15">
        <v>8</v>
      </c>
      <c r="H15">
        <v>1.1000000000000001</v>
      </c>
      <c r="I15">
        <v>0.8</v>
      </c>
      <c r="J15">
        <v>1.6</v>
      </c>
      <c r="K15">
        <v>0.5</v>
      </c>
      <c r="L15">
        <v>0.5</v>
      </c>
      <c r="M15">
        <v>2.5</v>
      </c>
      <c r="N15">
        <v>0.4</v>
      </c>
      <c r="O15">
        <v>0.2</v>
      </c>
      <c r="P15">
        <v>0.4</v>
      </c>
    </row>
    <row r="16" spans="2:19">
      <c r="D16" t="s">
        <v>46</v>
      </c>
      <c r="E16">
        <v>5</v>
      </c>
      <c r="F16">
        <v>1.9</v>
      </c>
      <c r="G16">
        <v>8.1</v>
      </c>
      <c r="H16">
        <v>0.9</v>
      </c>
      <c r="I16">
        <v>1.3</v>
      </c>
      <c r="J16">
        <v>1.9</v>
      </c>
      <c r="K16">
        <v>1.6</v>
      </c>
      <c r="L16">
        <v>0.2</v>
      </c>
      <c r="M16">
        <v>1.9</v>
      </c>
      <c r="N16">
        <v>0.9</v>
      </c>
      <c r="O16">
        <v>0.3</v>
      </c>
      <c r="P16">
        <v>0.2</v>
      </c>
    </row>
    <row r="17" spans="4:16">
      <c r="D17" t="s">
        <v>47</v>
      </c>
      <c r="E17">
        <v>4.9000000000000004</v>
      </c>
      <c r="F17">
        <v>2.5</v>
      </c>
      <c r="G17">
        <v>8</v>
      </c>
      <c r="H17">
        <v>1</v>
      </c>
      <c r="I17">
        <v>0.9</v>
      </c>
      <c r="J17">
        <v>1.7</v>
      </c>
      <c r="K17">
        <v>0.9</v>
      </c>
      <c r="L17">
        <v>0.4</v>
      </c>
      <c r="M17">
        <v>2.2999999999999998</v>
      </c>
      <c r="N17">
        <v>0.6</v>
      </c>
      <c r="O17">
        <v>0.2</v>
      </c>
      <c r="P17">
        <v>0.3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GALY</dc:creator>
  <cp:lastModifiedBy>Marjorie GALY</cp:lastModifiedBy>
  <dcterms:created xsi:type="dcterms:W3CDTF">2012-11-21T12:36:16Z</dcterms:created>
  <dcterms:modified xsi:type="dcterms:W3CDTF">2012-11-21T14:20:26Z</dcterms:modified>
</cp:coreProperties>
</file>